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0515" windowHeight="72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" i="1" l="1"/>
  <c r="J5" i="1"/>
  <c r="C13" i="1"/>
  <c r="I12" i="1"/>
  <c r="I6" i="1"/>
  <c r="I7" i="1"/>
  <c r="I8" i="1"/>
  <c r="I9" i="1"/>
  <c r="I10" i="1"/>
  <c r="I11" i="1"/>
  <c r="M6" i="1"/>
  <c r="M7" i="1"/>
  <c r="M8" i="1"/>
  <c r="M9" i="1"/>
  <c r="M10" i="1"/>
  <c r="M11" i="1"/>
  <c r="M12" i="1"/>
  <c r="M5" i="1"/>
  <c r="I5" i="1" s="1"/>
  <c r="L12" i="1"/>
  <c r="K12" i="1"/>
  <c r="J12" i="1"/>
  <c r="J7" i="1"/>
  <c r="J8" i="1"/>
  <c r="J9" i="1"/>
  <c r="J10" i="1"/>
  <c r="J11" i="1"/>
  <c r="J6" i="1"/>
  <c r="K6" i="1"/>
  <c r="K7" i="1"/>
  <c r="K8" i="1"/>
  <c r="K9" i="1"/>
  <c r="K10" i="1"/>
  <c r="K11" i="1"/>
  <c r="L6" i="1"/>
  <c r="L7" i="1"/>
  <c r="L8" i="1"/>
  <c r="L9" i="1"/>
  <c r="L10" i="1"/>
  <c r="L11" i="1"/>
  <c r="L5" i="1"/>
  <c r="E13" i="1"/>
  <c r="F13" i="1"/>
  <c r="L13" i="1" s="1"/>
  <c r="K13" i="1" s="1"/>
  <c r="G13" i="1"/>
  <c r="H13" i="1"/>
  <c r="D13" i="1"/>
  <c r="M13" i="1" l="1"/>
  <c r="I13" i="1" s="1"/>
  <c r="J13" i="1"/>
</calcChain>
</file>

<file path=xl/sharedStrings.xml><?xml version="1.0" encoding="utf-8"?>
<sst xmlns="http://schemas.openxmlformats.org/spreadsheetml/2006/main" count="17" uniqueCount="16">
  <si>
    <t>TPS</t>
  </si>
  <si>
    <t>TOTAL</t>
  </si>
  <si>
    <t>DPT</t>
  </si>
  <si>
    <t>HADIR</t>
  </si>
  <si>
    <t>TAMBAHAN</t>
  </si>
  <si>
    <t>SUARA SAH</t>
  </si>
  <si>
    <t>SUARA TIDAK SAH</t>
  </si>
  <si>
    <t>PARTISIPASI</t>
  </si>
  <si>
    <t>%</t>
  </si>
  <si>
    <t>PS1</t>
  </si>
  <si>
    <t>PS2</t>
  </si>
  <si>
    <t>PROSENTASE PROLEHAN SUARA %</t>
  </si>
  <si>
    <t>PS 1</t>
  </si>
  <si>
    <t>PS 2</t>
  </si>
  <si>
    <t>`</t>
  </si>
  <si>
    <t>HASIL PEROLEHAN SUARA PILKEL DESA GESING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</si>
</sst>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8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41" fontId="4" fillId="2" borderId="4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8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5" fillId="0" borderId="0" xfId="1" applyFont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41" fontId="4" fillId="0" borderId="4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"/>
  <sheetViews>
    <sheetView tabSelected="1" workbookViewId="0">
      <selection activeCell="O6" sqref="O6"/>
    </sheetView>
  </sheetViews>
  <sheetFormatPr defaultRowHeight="15" x14ac:dyDescent="0.25"/>
  <cols>
    <col min="1" max="1" width="11.28515625" customWidth="1"/>
    <col min="2" max="2" width="8.140625" customWidth="1"/>
    <col min="3" max="5" width="9.28515625" customWidth="1"/>
    <col min="6" max="7" width="11.28515625" customWidth="1"/>
    <col min="8" max="8" width="12.28515625" customWidth="1"/>
    <col min="9" max="9" width="16.42578125" customWidth="1"/>
    <col min="10" max="10" width="11.7109375" customWidth="1"/>
    <col min="11" max="11" width="11.85546875" customWidth="1"/>
  </cols>
  <sheetData>
    <row r="1" spans="2:16" ht="15.75" x14ac:dyDescent="0.25">
      <c r="B1" s="11" t="s">
        <v>15</v>
      </c>
      <c r="C1" s="11"/>
      <c r="D1" s="11"/>
      <c r="E1" s="11"/>
      <c r="F1" s="11"/>
      <c r="G1" s="11"/>
      <c r="H1" s="11"/>
      <c r="I1" s="11"/>
      <c r="J1" s="11"/>
    </row>
    <row r="2" spans="2:16" x14ac:dyDescent="0.25">
      <c r="B2" s="1"/>
      <c r="C2" s="1"/>
      <c r="D2" s="1"/>
      <c r="E2" s="1"/>
      <c r="F2" s="1"/>
    </row>
    <row r="3" spans="2:16" ht="32.25" customHeight="1" x14ac:dyDescent="0.25">
      <c r="B3" s="2" t="s">
        <v>0</v>
      </c>
      <c r="C3" s="24" t="s">
        <v>2</v>
      </c>
      <c r="D3" s="3" t="s">
        <v>3</v>
      </c>
      <c r="E3" s="3"/>
      <c r="F3" s="2" t="s">
        <v>5</v>
      </c>
      <c r="G3" s="2"/>
      <c r="H3" s="7" t="s">
        <v>6</v>
      </c>
      <c r="I3" s="5" t="s">
        <v>7</v>
      </c>
      <c r="J3" s="9" t="s">
        <v>11</v>
      </c>
      <c r="K3" s="9"/>
    </row>
    <row r="4" spans="2:16" ht="31.5" x14ac:dyDescent="0.25">
      <c r="B4" s="2"/>
      <c r="C4" s="24"/>
      <c r="D4" s="4" t="s">
        <v>2</v>
      </c>
      <c r="E4" s="6" t="s">
        <v>4</v>
      </c>
      <c r="F4" s="4" t="s">
        <v>9</v>
      </c>
      <c r="G4" s="4" t="s">
        <v>10</v>
      </c>
      <c r="H4" s="8"/>
      <c r="I4" s="4" t="s">
        <v>8</v>
      </c>
      <c r="J4" s="4" t="s">
        <v>12</v>
      </c>
      <c r="K4" s="4" t="s">
        <v>13</v>
      </c>
    </row>
    <row r="5" spans="2:16" ht="15.75" x14ac:dyDescent="0.25">
      <c r="B5" s="12">
        <v>1</v>
      </c>
      <c r="C5" s="25">
        <v>498</v>
      </c>
      <c r="D5" s="13"/>
      <c r="E5" s="12"/>
      <c r="F5" s="12">
        <v>253</v>
      </c>
      <c r="G5" s="12">
        <v>123</v>
      </c>
      <c r="H5" s="12">
        <v>4</v>
      </c>
      <c r="I5" s="23">
        <f>M5/C5*100</f>
        <v>76.305220883534147</v>
      </c>
      <c r="J5" s="17">
        <f>F5/M5*100</f>
        <v>66.578947368421055</v>
      </c>
      <c r="K5" s="18">
        <f>G5/M5*100</f>
        <v>32.368421052631582</v>
      </c>
      <c r="L5" s="10">
        <f>F5+G5</f>
        <v>376</v>
      </c>
      <c r="M5" s="10">
        <f>F5+G5+H5</f>
        <v>380</v>
      </c>
    </row>
    <row r="6" spans="2:16" ht="15.75" x14ac:dyDescent="0.25">
      <c r="B6" s="12">
        <v>2</v>
      </c>
      <c r="C6" s="25">
        <v>500</v>
      </c>
      <c r="D6" s="13"/>
      <c r="E6" s="12"/>
      <c r="F6" s="12">
        <v>180</v>
      </c>
      <c r="G6" s="12">
        <v>217</v>
      </c>
      <c r="H6" s="12">
        <v>1</v>
      </c>
      <c r="I6" s="23">
        <f t="shared" ref="I6:I12" si="0">M6/C6*100</f>
        <v>79.600000000000009</v>
      </c>
      <c r="J6" s="19">
        <f>F6/L6*100</f>
        <v>45.340050377833748</v>
      </c>
      <c r="K6" s="18">
        <f>G6/L6*100</f>
        <v>54.659949622166252</v>
      </c>
      <c r="L6" s="10">
        <f t="shared" ref="L6:L13" si="1">F6+G6</f>
        <v>397</v>
      </c>
      <c r="M6" s="10">
        <f t="shared" ref="M6:M13" si="2">F6+G6+H6</f>
        <v>398</v>
      </c>
    </row>
    <row r="7" spans="2:16" ht="15.75" x14ac:dyDescent="0.25">
      <c r="B7" s="12">
        <v>3</v>
      </c>
      <c r="C7" s="25">
        <v>481</v>
      </c>
      <c r="D7" s="13"/>
      <c r="E7" s="12"/>
      <c r="F7" s="12">
        <v>224</v>
      </c>
      <c r="G7" s="12">
        <v>141</v>
      </c>
      <c r="H7" s="12">
        <v>1</v>
      </c>
      <c r="I7" s="23">
        <f t="shared" si="0"/>
        <v>76.091476091476096</v>
      </c>
      <c r="J7" s="19">
        <f t="shared" ref="J7:J13" si="3">F7/L7*100</f>
        <v>61.369863013698634</v>
      </c>
      <c r="K7" s="18">
        <f t="shared" ref="K7:K13" si="4">G7/L7*100</f>
        <v>38.630136986301373</v>
      </c>
      <c r="L7" s="10">
        <f t="shared" si="1"/>
        <v>365</v>
      </c>
      <c r="M7" s="10">
        <f t="shared" si="2"/>
        <v>366</v>
      </c>
    </row>
    <row r="8" spans="2:16" ht="15.75" x14ac:dyDescent="0.25">
      <c r="B8" s="12">
        <v>4</v>
      </c>
      <c r="C8" s="25">
        <v>417</v>
      </c>
      <c r="D8" s="13"/>
      <c r="E8" s="12"/>
      <c r="F8" s="12">
        <v>231</v>
      </c>
      <c r="G8" s="12">
        <v>83</v>
      </c>
      <c r="H8" s="12">
        <v>4</v>
      </c>
      <c r="I8" s="23">
        <f t="shared" si="0"/>
        <v>76.258992805755398</v>
      </c>
      <c r="J8" s="19">
        <f t="shared" si="3"/>
        <v>73.566878980891715</v>
      </c>
      <c r="K8" s="18">
        <f t="shared" si="4"/>
        <v>26.433121019108281</v>
      </c>
      <c r="L8" s="10">
        <f t="shared" si="1"/>
        <v>314</v>
      </c>
      <c r="M8" s="10">
        <f t="shared" si="2"/>
        <v>318</v>
      </c>
    </row>
    <row r="9" spans="2:16" ht="15.75" x14ac:dyDescent="0.25">
      <c r="B9" s="12">
        <v>5</v>
      </c>
      <c r="C9" s="25">
        <v>405</v>
      </c>
      <c r="D9" s="13"/>
      <c r="E9" s="12"/>
      <c r="F9" s="12">
        <v>212</v>
      </c>
      <c r="G9" s="12">
        <v>77</v>
      </c>
      <c r="H9" s="12">
        <v>1</v>
      </c>
      <c r="I9" s="23">
        <f t="shared" si="0"/>
        <v>71.604938271604937</v>
      </c>
      <c r="J9" s="19">
        <f t="shared" si="3"/>
        <v>73.356401384083043</v>
      </c>
      <c r="K9" s="18">
        <f t="shared" si="4"/>
        <v>26.643598615916954</v>
      </c>
      <c r="L9" s="10">
        <f t="shared" si="1"/>
        <v>289</v>
      </c>
      <c r="M9" s="10">
        <f t="shared" si="2"/>
        <v>290</v>
      </c>
    </row>
    <row r="10" spans="2:16" ht="15.75" x14ac:dyDescent="0.25">
      <c r="B10" s="12">
        <v>6</v>
      </c>
      <c r="C10" s="25">
        <v>383</v>
      </c>
      <c r="D10" s="13"/>
      <c r="E10" s="12"/>
      <c r="F10" s="12">
        <v>193</v>
      </c>
      <c r="G10" s="12">
        <v>97</v>
      </c>
      <c r="H10" s="12">
        <v>1</v>
      </c>
      <c r="I10" s="23">
        <f t="shared" si="0"/>
        <v>75.979112271540473</v>
      </c>
      <c r="J10" s="19">
        <f t="shared" si="3"/>
        <v>66.551724137931032</v>
      </c>
      <c r="K10" s="18">
        <f t="shared" si="4"/>
        <v>33.448275862068968</v>
      </c>
      <c r="L10" s="10">
        <f t="shared" si="1"/>
        <v>290</v>
      </c>
      <c r="M10" s="10">
        <f t="shared" si="2"/>
        <v>291</v>
      </c>
      <c r="P10" t="s">
        <v>14</v>
      </c>
    </row>
    <row r="11" spans="2:16" ht="15.75" x14ac:dyDescent="0.25">
      <c r="B11" s="12">
        <v>7</v>
      </c>
      <c r="C11" s="25">
        <v>421</v>
      </c>
      <c r="D11" s="13"/>
      <c r="E11" s="12"/>
      <c r="F11" s="12">
        <v>248</v>
      </c>
      <c r="G11" s="12">
        <v>90</v>
      </c>
      <c r="H11" s="12">
        <v>2</v>
      </c>
      <c r="I11" s="23">
        <f t="shared" si="0"/>
        <v>80.760095011876487</v>
      </c>
      <c r="J11" s="19">
        <f t="shared" si="3"/>
        <v>73.372781065088759</v>
      </c>
      <c r="K11" s="18">
        <f t="shared" si="4"/>
        <v>26.627218934911244</v>
      </c>
      <c r="L11" s="10">
        <f t="shared" si="1"/>
        <v>338</v>
      </c>
      <c r="M11" s="10">
        <f t="shared" si="2"/>
        <v>340</v>
      </c>
    </row>
    <row r="12" spans="2:16" ht="15.75" hidden="1" x14ac:dyDescent="0.25">
      <c r="B12" s="26"/>
      <c r="C12" s="21"/>
      <c r="D12" s="21"/>
      <c r="E12" s="20"/>
      <c r="F12" s="20"/>
      <c r="G12" s="20"/>
      <c r="H12" s="20"/>
      <c r="I12" s="16" t="e">
        <f t="shared" si="0"/>
        <v>#DIV/0!</v>
      </c>
      <c r="J12" s="19" t="e">
        <f t="shared" si="3"/>
        <v>#DIV/0!</v>
      </c>
      <c r="K12" s="18" t="e">
        <f t="shared" si="4"/>
        <v>#DIV/0!</v>
      </c>
      <c r="L12" s="10">
        <f t="shared" si="1"/>
        <v>0</v>
      </c>
      <c r="M12" s="10">
        <f t="shared" si="2"/>
        <v>0</v>
      </c>
    </row>
    <row r="13" spans="2:16" ht="15.75" x14ac:dyDescent="0.25">
      <c r="B13" s="4" t="s">
        <v>1</v>
      </c>
      <c r="C13" s="14">
        <f>SUM(C5:C12)</f>
        <v>3105</v>
      </c>
      <c r="D13" s="15">
        <f>SUM(D5:D12)</f>
        <v>0</v>
      </c>
      <c r="E13" s="15">
        <f t="shared" ref="E13:H13" si="5">SUM(E5:E12)</f>
        <v>0</v>
      </c>
      <c r="F13" s="15">
        <f t="shared" si="5"/>
        <v>1541</v>
      </c>
      <c r="G13" s="15">
        <f t="shared" si="5"/>
        <v>828</v>
      </c>
      <c r="H13" s="15">
        <f t="shared" si="5"/>
        <v>14</v>
      </c>
      <c r="I13" s="22">
        <f>M13/C13*100</f>
        <v>76.747181964573272</v>
      </c>
      <c r="J13" s="19">
        <f t="shared" si="3"/>
        <v>65.048543689320397</v>
      </c>
      <c r="K13" s="18">
        <f t="shared" si="4"/>
        <v>34.95145631067961</v>
      </c>
      <c r="L13" s="10">
        <f t="shared" si="1"/>
        <v>2369</v>
      </c>
      <c r="M13" s="10">
        <f t="shared" si="2"/>
        <v>2383</v>
      </c>
    </row>
  </sheetData>
  <mergeCells count="7">
    <mergeCell ref="B1:J1"/>
    <mergeCell ref="H3:H4"/>
    <mergeCell ref="J3:K3"/>
    <mergeCell ref="D3:E3"/>
    <mergeCell ref="B3:B4"/>
    <mergeCell ref="C3:C4"/>
    <mergeCell ref="F3:G3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GESING</dc:creator>
  <cp:lastModifiedBy>GESING</cp:lastModifiedBy>
  <cp:lastPrinted>2021-10-31T07:15:38Z</cp:lastPrinted>
  <dcterms:created xsi:type="dcterms:W3CDTF">2021-10-31T03:37:16Z</dcterms:created>
  <dcterms:modified xsi:type="dcterms:W3CDTF">2021-10-31T09:30:36Z</dcterms:modified>
</cp:coreProperties>
</file>